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PGMS2\PZ\FINAL PLAT MYLAR RECORDING PROCESS\"/>
    </mc:Choice>
  </mc:AlternateContent>
  <xr:revisionPtr revIDLastSave="0" documentId="13_ncr:1_{3F607316-D6C9-41B6-A70A-8D3DCA0D4E17}" xr6:coauthVersionLast="47" xr6:coauthVersionMax="47" xr10:uidLastSave="{00000000-0000-0000-0000-000000000000}"/>
  <bookViews>
    <workbookView xWindow="-108" yWindow="-108" windowWidth="23256" windowHeight="12456" xr2:uid="{F49C59D5-5855-4F59-A122-7472D33F9B77}"/>
  </bookViews>
  <sheets>
    <sheet name="Sheet1" sheetId="1" r:id="rId1"/>
  </sheets>
  <definedNames>
    <definedName name="_xlnm.Print_Area" localSheetId="0">Sheet1!$A$1:$I$57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 l="1"/>
  <c r="H33" i="1"/>
  <c r="D44" i="1" l="1"/>
  <c r="H44" i="1" l="1"/>
  <c r="H48" i="1" l="1"/>
  <c r="H42" i="1"/>
  <c r="F36" i="1"/>
  <c r="H29" i="1"/>
  <c r="H26" i="1"/>
  <c r="D36" i="1" l="1"/>
  <c r="H36" i="1" s="1"/>
  <c r="D53" i="1" s="1"/>
  <c r="H53" i="1" l="1"/>
  <c r="F56" i="1" s="1"/>
  <c r="D56" i="1" l="1"/>
  <c r="H56" i="1" s="1"/>
</calcChain>
</file>

<file path=xl/sharedStrings.xml><?xml version="1.0" encoding="utf-8"?>
<sst xmlns="http://schemas.openxmlformats.org/spreadsheetml/2006/main" count="80" uniqueCount="57">
  <si>
    <t>x</t>
  </si>
  <si>
    <t>=</t>
  </si>
  <si>
    <t xml:space="preserve">Boundary/Condominium Plat: </t>
  </si>
  <si>
    <t># of lots</t>
  </si>
  <si>
    <t># of sheets</t>
  </si>
  <si>
    <t>+</t>
  </si>
  <si>
    <t>Sheet Total</t>
  </si>
  <si>
    <t>Lot Total</t>
  </si>
  <si>
    <t>CBCA Total</t>
  </si>
  <si>
    <t>Recording Fee Total</t>
  </si>
  <si>
    <t>X</t>
  </si>
  <si>
    <t>Sub - Total of Fees</t>
  </si>
  <si>
    <t>Total Technology Fee</t>
  </si>
  <si>
    <t>Boundary Survey &amp; FC Easement Plats</t>
  </si>
  <si>
    <t>1. PLAT REVIEW FEE</t>
  </si>
  <si>
    <t xml:space="preserve">Sub-Total </t>
  </si>
  <si>
    <t>Tech Fee</t>
  </si>
  <si>
    <t>TOTAL FEES</t>
  </si>
  <si>
    <t xml:space="preserve">1. Plat Review Fee Total: </t>
  </si>
  <si>
    <t>Total # of Sheets</t>
  </si>
  <si>
    <t>1.a. Per Sheet Fee:</t>
  </si>
  <si>
    <t>1.a. Per Sheet Fee</t>
  </si>
  <si>
    <t>1.b. Lot Fee</t>
  </si>
  <si>
    <t>TOTAL</t>
  </si>
  <si>
    <t>If any portion of the plat lies within 1000 feet of mean high water at CBCA Review Fee is applicable. If applicable, place a one (1) in the blue cell/box field below, otherwise, leave place a zero (0).</t>
  </si>
  <si>
    <t>4. Recording Fee</t>
  </si>
  <si>
    <t>5. Cultural Resources Fee</t>
  </si>
  <si>
    <t>6. Technology Fee</t>
  </si>
  <si>
    <t>7. Total Fees</t>
  </si>
  <si>
    <t>3. Chesapeake Bay Critical Area (CBCA) Final Plat Fee</t>
  </si>
  <si>
    <t>1. PLAT REVIEW FEE:</t>
  </si>
  <si>
    <t>1.b. Lot Fee:</t>
  </si>
  <si>
    <r>
      <rPr>
        <u/>
        <sz val="12"/>
        <color theme="1"/>
        <rFont val="Calibri"/>
        <family val="2"/>
        <scheme val="minor"/>
      </rPr>
      <t>Major Plats (not including composition or note sheets):</t>
    </r>
    <r>
      <rPr>
        <sz val="12"/>
        <color theme="1"/>
        <rFont val="Calibri"/>
        <family val="2"/>
        <scheme val="minor"/>
      </rPr>
      <t xml:space="preserve">
Place the total number of sheets excluding composite or note sheets in the blue cell/box. This number will be used to calculate your recording fee below. If you are processing a minor plat and not a major plat, place a zero (0) in the blue box.</t>
    </r>
  </si>
  <si>
    <t>Total</t>
  </si>
  <si>
    <t>Plat Name:</t>
  </si>
  <si>
    <t>2. Chesapeake Bay Critical Area (CBCA) FINAL PLAT FEE:</t>
  </si>
  <si>
    <t>3. RECORDING FEE:</t>
  </si>
  <si>
    <t>4. CULTURAL RESOURCES FEE:</t>
  </si>
  <si>
    <t>5. TECHNOLOGY FEE:</t>
  </si>
  <si>
    <t>6. TOTAL FEES:</t>
  </si>
  <si>
    <r>
      <rPr>
        <u/>
        <sz val="12"/>
        <color theme="1"/>
        <rFont val="Calibri"/>
        <family val="2"/>
        <scheme val="minor"/>
      </rPr>
      <t>Minor Plats &amp; Composite or Note Sheets:</t>
    </r>
    <r>
      <rPr>
        <sz val="12"/>
        <color theme="1"/>
        <rFont val="Calibri"/>
        <family val="2"/>
        <scheme val="minor"/>
      </rPr>
      <t xml:space="preserve">
Place the total number of sheets including composite and note sheets in the blue cell/box. This number will be used to calculate your recording fee below. If you are processing a major plat and not a minor plat, place a zero (0) in the blue cell/box.</t>
    </r>
  </si>
  <si>
    <t>Place the total number of lots in the blue cell/box. If you are processing a boundary/condominium plat, place a zero (0) in the blue cell/box.</t>
  </si>
  <si>
    <t>If using this spreadsheet as an Excel file, this will be filled out. If not, please place the total number of sheets to be recorded.</t>
  </si>
  <si>
    <t>The total fee for your application is the sub-total + the technology fee.  If you use this sheet as an excel file, this will be calculated for you.</t>
  </si>
  <si>
    <r>
      <t xml:space="preserve">Plat review fees are calculated with the total of per sheet and per lot, with the exception of Boundary/Condominium plats that have a flat review fee.  </t>
    </r>
    <r>
      <rPr>
        <b/>
        <sz val="11"/>
        <color theme="1"/>
        <rFont val="Calibri"/>
        <family val="2"/>
        <scheme val="minor"/>
      </rPr>
      <t>Each review is assessed plat fees</t>
    </r>
    <r>
      <rPr>
        <sz val="11"/>
        <color theme="1"/>
        <rFont val="Calibri"/>
        <family val="2"/>
        <scheme val="minor"/>
      </rPr>
      <t>.</t>
    </r>
  </si>
  <si>
    <t>CBCA Fee (assessed per each review)</t>
  </si>
  <si>
    <t>This is a per review fee.  One review fee has been added on this fee calculation sheet. Additional cultural resource fees will be assessed at the start of each additional review.</t>
  </si>
  <si>
    <t>Cultural Resources Fee</t>
  </si>
  <si>
    <t>Assessed per review, excluding Boundary Surveys and FC Easement Plats</t>
  </si>
  <si>
    <t>This is a per review fee. If any portion of the plat lies within 1000 feet of mean high water a CBCA Review Fee, per review is applicable. If applicable, choose a one (1) in the blue cell/box field below to add the fee for the first review to the calcualtion sheet, otherwise, choose a zero (0).</t>
  </si>
  <si>
    <t>Per sheet fees are assessed per each review.</t>
  </si>
  <si>
    <t>Major Plat (not including composite or note sheets):</t>
  </si>
  <si>
    <t xml:space="preserve">Minor Plat &amp; Composite or Note Sheets (major or minor plats): </t>
  </si>
  <si>
    <t xml:space="preserve">The technology fee is 5% of the sub-total fees calculated.  If you use this sheet as an excel file, this fee will be calculated for you. </t>
  </si>
  <si>
    <t>FY 26 Final Plat Calculation Sheet</t>
  </si>
  <si>
    <r>
      <rPr>
        <u/>
        <sz val="12"/>
        <color theme="1"/>
        <rFont val="Calibri"/>
        <family val="2"/>
        <scheme val="minor"/>
      </rPr>
      <t>Boundary/Condominium Plats:</t>
    </r>
    <r>
      <rPr>
        <sz val="12"/>
        <color theme="1"/>
        <rFont val="Calibri"/>
        <family val="2"/>
        <scheme val="minor"/>
      </rPr>
      <t xml:space="preserve">
For boundary/condominium plats, place the total number of sheets in the blue cell/box. This will calculate your lot fee. The sheet review fee is a flat fee of $53.00</t>
    </r>
  </si>
  <si>
    <r>
      <t xml:space="preserve">FY26 Final Plat Calculation Sheet Instructions
</t>
    </r>
    <r>
      <rPr>
        <b/>
        <sz val="10"/>
        <color theme="1"/>
        <rFont val="Calibri"/>
        <family val="2"/>
        <scheme val="minor"/>
      </rPr>
      <t>(These instructions are to help you to fill out the excel spreadsheet to calculate your required submittal fees.  Please let staff know if you need instructions on how to calculate by hand.)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</si>
</sst>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10" x14ac:knownFonts="1">
    <font>
      <sz val="11"/>
      <color theme="1"/>
      <name val="Calibri"/>
      <family val="2"/>
      <scheme val="minor"/>
    </font>
    <font>
      <sz val="9"/>
      <color theme="1"/>
      <name val="Calibri"/>
      <family val="2"/>
      <scheme val="minor"/>
    </font>
    <font>
      <b/>
      <sz val="11"/>
      <color theme="1"/>
      <name val="Calibri"/>
      <family val="2"/>
      <scheme val="minor"/>
    </font>
    <font>
      <b/>
      <u/>
      <sz val="12"/>
      <color theme="1"/>
      <name val="Calibri"/>
      <family val="2"/>
      <scheme val="minor"/>
    </font>
    <font>
      <b/>
      <sz val="12"/>
      <color theme="1"/>
      <name val="Calibri"/>
      <family val="2"/>
      <scheme val="minor"/>
    </font>
    <font>
      <b/>
      <u/>
      <sz val="11"/>
      <color theme="1"/>
      <name val="Calibri"/>
      <family val="2"/>
      <scheme val="minor"/>
    </font>
    <font>
      <sz val="12"/>
      <color theme="1"/>
      <name val="Calibri"/>
      <family val="2"/>
      <scheme val="minor"/>
    </font>
    <font>
      <u/>
      <sz val="12"/>
      <color theme="1"/>
      <name val="Calibri"/>
      <family val="2"/>
      <scheme val="minor"/>
    </font>
    <font>
      <b/>
      <sz val="10"/>
      <color theme="1"/>
      <name val="Calibri"/>
      <family val="2"/>
      <scheme val="minor"/>
    </font>
    <font>
      <sz val="9"/>
      <color theme="2" tint="-0.249977111117893"/>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5" fillId="0" borderId="0" xfId="0" applyFont="1"/>
    <xf numFmtId="0" fontId="0" fillId="0" borderId="0" xfId="0" applyAlignment="1">
      <alignment horizontal="center"/>
    </xf>
    <xf numFmtId="0" fontId="0" fillId="2" borderId="1" xfId="0" applyFill="1" applyBorder="1" applyProtection="1">
      <protection locked="0"/>
    </xf>
    <xf numFmtId="165" fontId="0" fillId="0" borderId="0" xfId="0" applyNumberFormat="1"/>
    <xf numFmtId="165" fontId="0" fillId="0" borderId="1" xfId="0" applyNumberFormat="1" applyBorder="1"/>
    <xf numFmtId="0" fontId="0" fillId="0" borderId="0" xfId="0" applyAlignment="1">
      <alignment wrapText="1"/>
    </xf>
    <xf numFmtId="6" fontId="0" fillId="0" borderId="0" xfId="0" applyNumberFormat="1"/>
    <xf numFmtId="164" fontId="0" fillId="0" borderId="1" xfId="0" applyNumberFormat="1" applyBorder="1"/>
    <xf numFmtId="0" fontId="0" fillId="0" borderId="0" xfId="0" applyAlignment="1">
      <alignment horizontal="left" wrapText="1"/>
    </xf>
    <xf numFmtId="6" fontId="0" fillId="0" borderId="1" xfId="0" applyNumberFormat="1" applyBorder="1"/>
    <xf numFmtId="165" fontId="2" fillId="0" borderId="1" xfId="0" applyNumberFormat="1" applyFont="1" applyBorder="1"/>
    <xf numFmtId="0" fontId="2" fillId="0" borderId="0" xfId="0" applyFont="1"/>
    <xf numFmtId="6" fontId="2" fillId="0" borderId="1" xfId="0" applyNumberFormat="1" applyFont="1" applyBorder="1"/>
    <xf numFmtId="0" fontId="0" fillId="0" borderId="2" xfId="0" applyBorder="1"/>
    <xf numFmtId="164" fontId="0" fillId="0" borderId="0" xfId="0" applyNumberFormat="1"/>
    <xf numFmtId="8" fontId="0" fillId="0" borderId="1" xfId="0" applyNumberFormat="1" applyBorder="1"/>
    <xf numFmtId="9" fontId="0" fillId="0" borderId="0" xfId="0" applyNumberFormat="1"/>
    <xf numFmtId="0" fontId="0" fillId="0" borderId="0" xfId="0" applyAlignment="1">
      <alignment horizontal="left" vertical="top" wrapText="1"/>
    </xf>
    <xf numFmtId="0" fontId="6" fillId="0" borderId="0" xfId="0" applyFont="1"/>
    <xf numFmtId="0" fontId="0" fillId="0" borderId="1" xfId="0" applyBorder="1" applyAlignment="1">
      <alignment horizontal="right"/>
    </xf>
    <xf numFmtId="0" fontId="0" fillId="0" borderId="2" xfId="0" applyBorder="1" applyProtection="1">
      <protection locked="0"/>
    </xf>
    <xf numFmtId="6" fontId="0" fillId="0" borderId="2" xfId="0" applyNumberFormat="1" applyBorder="1"/>
    <xf numFmtId="6" fontId="0" fillId="0" borderId="1" xfId="0" applyNumberFormat="1" applyBorder="1" applyAlignment="1">
      <alignment horizontal="right"/>
    </xf>
    <xf numFmtId="0" fontId="4" fillId="0" borderId="0" xfId="0" applyFont="1" applyAlignment="1">
      <alignment horizontal="center"/>
    </xf>
    <xf numFmtId="0" fontId="4" fillId="0" borderId="0" xfId="0" applyFont="1" applyAlignment="1">
      <alignment horizontal="left"/>
    </xf>
    <xf numFmtId="0" fontId="9" fillId="0" borderId="0" xfId="0" applyFont="1" applyProtection="1">
      <protection hidden="1"/>
    </xf>
    <xf numFmtId="0" fontId="0" fillId="0" borderId="0" xfId="0" applyAlignment="1">
      <alignment horizontal="left" wrapText="1"/>
    </xf>
    <xf numFmtId="164" fontId="2" fillId="0" borderId="1" xfId="0" applyNumberFormat="1" applyFont="1" applyBorder="1" applyAlignment="1">
      <alignment horizontal="center"/>
    </xf>
    <xf numFmtId="0" fontId="2" fillId="0" borderId="0" xfId="0" applyFon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left" vertical="center" wrapText="1"/>
    </xf>
    <xf numFmtId="0" fontId="6" fillId="0" borderId="1" xfId="0" applyFont="1" applyBorder="1" applyAlignment="1" applyProtection="1">
      <alignment horizontal="left"/>
      <protection locked="0"/>
    </xf>
    <xf numFmtId="0" fontId="4" fillId="0" borderId="0" xfId="0" applyFont="1" applyAlignment="1">
      <alignment horizontal="center" wrapText="1"/>
    </xf>
    <xf numFmtId="0" fontId="4"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EA19-F316-4DA0-8A01-9EC7DBCE06BE}">
  <dimension ref="A1:K58"/>
  <sheetViews>
    <sheetView tabSelected="1" view="pageBreakPreview" topLeftCell="A8" zoomScale="140" zoomScaleNormal="140" zoomScaleSheetLayoutView="140" workbookViewId="0">
      <selection activeCell="H56" sqref="H56:I56"/>
    </sheetView>
  </sheetViews>
  <sheetFormatPr defaultColWidth="9.109375" defaultRowHeight="12" x14ac:dyDescent="0.25"/>
  <cols>
    <col min="1" max="1" width="2.5546875" style="1" customWidth="1"/>
    <col min="2" max="2" width="22.77734375" style="1" customWidth="1"/>
    <col min="3" max="3" width="15.44140625" style="1" customWidth="1"/>
    <col min="4" max="4" width="11.109375" style="1" customWidth="1"/>
    <col min="5" max="5" width="2.44140625" style="3" customWidth="1"/>
    <col min="6" max="6" width="10.109375" style="1" bestFit="1" customWidth="1"/>
    <col min="7" max="7" width="2.21875" style="1" customWidth="1"/>
    <col min="8" max="16384" width="9.109375" style="1"/>
  </cols>
  <sheetData>
    <row r="1" spans="1:11" ht="41.25" customHeight="1" x14ac:dyDescent="0.3">
      <c r="A1" s="40" t="s">
        <v>56</v>
      </c>
      <c r="B1" s="41"/>
      <c r="C1" s="41"/>
      <c r="D1" s="41"/>
      <c r="E1" s="41"/>
      <c r="F1" s="41"/>
      <c r="G1" s="41"/>
      <c r="H1" s="41"/>
      <c r="I1" s="41"/>
    </row>
    <row r="2" spans="1:11" ht="15.6" x14ac:dyDescent="0.3">
      <c r="A2" s="42" t="s">
        <v>14</v>
      </c>
      <c r="B2" s="42"/>
      <c r="C2" s="42"/>
      <c r="D2" s="42"/>
      <c r="E2" s="42"/>
      <c r="F2" s="42"/>
      <c r="G2" s="42"/>
      <c r="H2" s="42"/>
      <c r="I2" s="42"/>
      <c r="K2" s="29">
        <v>1</v>
      </c>
    </row>
    <row r="3" spans="1:11" ht="15.6" x14ac:dyDescent="0.3">
      <c r="A3" s="22"/>
      <c r="B3" s="43" t="s">
        <v>21</v>
      </c>
      <c r="C3" s="43"/>
      <c r="D3" s="43"/>
      <c r="E3" s="43"/>
      <c r="F3" s="43"/>
      <c r="G3" s="43"/>
      <c r="H3" s="43"/>
      <c r="I3" s="43"/>
      <c r="K3" s="29">
        <v>0</v>
      </c>
    </row>
    <row r="4" spans="1:11" ht="62.25" customHeight="1" x14ac:dyDescent="0.3">
      <c r="A4" s="22"/>
      <c r="B4" s="36" t="s">
        <v>32</v>
      </c>
      <c r="C4" s="36"/>
      <c r="D4" s="36"/>
      <c r="E4" s="36"/>
      <c r="F4" s="36"/>
      <c r="G4" s="36"/>
      <c r="H4" s="36"/>
      <c r="I4" s="36"/>
    </row>
    <row r="5" spans="1:11" ht="63.75" customHeight="1" x14ac:dyDescent="0.3">
      <c r="A5" s="22"/>
      <c r="B5" s="36" t="s">
        <v>40</v>
      </c>
      <c r="C5" s="36"/>
      <c r="D5" s="36"/>
      <c r="E5" s="36"/>
      <c r="F5" s="36"/>
      <c r="G5" s="36"/>
      <c r="H5" s="36"/>
      <c r="I5" s="36"/>
    </row>
    <row r="6" spans="1:11" ht="50.25" customHeight="1" x14ac:dyDescent="0.3">
      <c r="A6" s="22"/>
      <c r="B6" s="36" t="s">
        <v>55</v>
      </c>
      <c r="C6" s="37"/>
      <c r="D6" s="37"/>
      <c r="E6" s="37"/>
      <c r="F6" s="37"/>
      <c r="G6" s="37"/>
      <c r="H6" s="37"/>
      <c r="I6" s="37"/>
    </row>
    <row r="7" spans="1:11" ht="15.6" x14ac:dyDescent="0.3">
      <c r="A7" s="22"/>
      <c r="B7" s="43" t="s">
        <v>22</v>
      </c>
      <c r="C7" s="43"/>
      <c r="D7" s="43"/>
      <c r="E7" s="43"/>
      <c r="F7" s="43"/>
      <c r="G7" s="43"/>
      <c r="H7" s="43"/>
      <c r="I7" s="43"/>
    </row>
    <row r="8" spans="1:11" ht="46.5" customHeight="1" x14ac:dyDescent="0.3">
      <c r="A8" s="22"/>
      <c r="B8" s="38" t="s">
        <v>41</v>
      </c>
      <c r="C8" s="38"/>
      <c r="D8" s="38"/>
      <c r="E8" s="38"/>
      <c r="F8" s="38"/>
      <c r="G8" s="38"/>
      <c r="H8" s="38"/>
      <c r="I8" s="38"/>
    </row>
    <row r="9" spans="1:11" ht="15.6" x14ac:dyDescent="0.3">
      <c r="A9" s="42" t="s">
        <v>29</v>
      </c>
      <c r="B9" s="42"/>
      <c r="C9" s="42"/>
      <c r="D9" s="42"/>
      <c r="E9" s="42"/>
      <c r="F9" s="42"/>
      <c r="G9" s="42"/>
      <c r="H9" s="42"/>
      <c r="I9" s="42"/>
    </row>
    <row r="10" spans="1:11" ht="65.400000000000006" customHeight="1" x14ac:dyDescent="0.3">
      <c r="A10" s="22"/>
      <c r="B10" s="36" t="s">
        <v>49</v>
      </c>
      <c r="C10" s="36"/>
      <c r="D10" s="36"/>
      <c r="E10" s="36"/>
      <c r="F10" s="36"/>
      <c r="G10" s="36"/>
      <c r="H10" s="36"/>
      <c r="I10" s="36"/>
    </row>
    <row r="11" spans="1:11" ht="15.6" x14ac:dyDescent="0.3">
      <c r="A11" s="42" t="s">
        <v>25</v>
      </c>
      <c r="B11" s="42"/>
      <c r="C11" s="42"/>
      <c r="D11" s="42"/>
      <c r="E11" s="42"/>
      <c r="F11" s="42"/>
      <c r="G11" s="42"/>
      <c r="H11" s="42"/>
      <c r="I11" s="42"/>
    </row>
    <row r="12" spans="1:11" ht="31.5" customHeight="1" x14ac:dyDescent="0.3">
      <c r="A12" s="22"/>
      <c r="B12" s="36" t="s">
        <v>42</v>
      </c>
      <c r="C12" s="36"/>
      <c r="D12" s="36"/>
      <c r="E12" s="36"/>
      <c r="F12" s="36"/>
      <c r="G12" s="36"/>
      <c r="H12" s="36"/>
      <c r="I12" s="36"/>
    </row>
    <row r="13" spans="1:11" ht="15.6" x14ac:dyDescent="0.3">
      <c r="A13" s="42" t="s">
        <v>26</v>
      </c>
      <c r="B13" s="42"/>
      <c r="C13" s="42"/>
      <c r="D13" s="42"/>
      <c r="E13" s="42"/>
      <c r="F13" s="42"/>
      <c r="G13" s="42"/>
      <c r="H13" s="42"/>
      <c r="I13" s="42"/>
    </row>
    <row r="14" spans="1:11" ht="47.4" customHeight="1" x14ac:dyDescent="0.3">
      <c r="A14" s="22"/>
      <c r="B14" s="38" t="s">
        <v>46</v>
      </c>
      <c r="C14" s="38"/>
      <c r="D14" s="38"/>
      <c r="E14" s="38"/>
      <c r="F14" s="38"/>
      <c r="G14" s="38"/>
      <c r="H14" s="38"/>
      <c r="I14" s="38"/>
    </row>
    <row r="15" spans="1:11" ht="14.25" customHeight="1" x14ac:dyDescent="0.3">
      <c r="A15" s="42" t="s">
        <v>27</v>
      </c>
      <c r="B15" s="42"/>
      <c r="C15" s="42"/>
      <c r="D15" s="42"/>
      <c r="E15" s="42"/>
      <c r="F15" s="42"/>
      <c r="G15" s="42"/>
      <c r="H15" s="42"/>
      <c r="I15" s="42"/>
    </row>
    <row r="16" spans="1:11" ht="29.25" customHeight="1" x14ac:dyDescent="0.3">
      <c r="A16" s="22"/>
      <c r="B16" s="36" t="s">
        <v>53</v>
      </c>
      <c r="C16" s="36"/>
      <c r="D16" s="36"/>
      <c r="E16" s="36"/>
      <c r="F16" s="36"/>
      <c r="G16" s="36"/>
      <c r="H16" s="36"/>
      <c r="I16" s="36"/>
    </row>
    <row r="17" spans="1:10" ht="16.5" customHeight="1" x14ac:dyDescent="0.3">
      <c r="A17" s="42" t="s">
        <v>28</v>
      </c>
      <c r="B17" s="42"/>
      <c r="C17" s="42"/>
      <c r="D17" s="42"/>
      <c r="E17" s="42"/>
      <c r="F17" s="42"/>
      <c r="G17" s="42"/>
      <c r="H17" s="42"/>
      <c r="I17" s="42"/>
    </row>
    <row r="18" spans="1:10" ht="30" customHeight="1" x14ac:dyDescent="0.3">
      <c r="A18" s="22"/>
      <c r="B18" s="36" t="s">
        <v>43</v>
      </c>
      <c r="C18" s="36"/>
      <c r="D18" s="36"/>
      <c r="E18" s="36"/>
      <c r="F18" s="36"/>
      <c r="G18" s="36"/>
      <c r="H18" s="36"/>
      <c r="I18" s="36"/>
    </row>
    <row r="19" spans="1:10" ht="15.6" x14ac:dyDescent="0.3">
      <c r="A19" s="41" t="s">
        <v>54</v>
      </c>
      <c r="B19" s="41"/>
      <c r="C19" s="41"/>
      <c r="D19" s="41"/>
      <c r="E19" s="41"/>
      <c r="F19" s="41"/>
      <c r="G19" s="41"/>
      <c r="H19" s="41"/>
      <c r="I19" s="41"/>
    </row>
    <row r="20" spans="1:10" ht="6" customHeight="1" x14ac:dyDescent="0.3">
      <c r="A20" s="27"/>
      <c r="B20" s="27"/>
      <c r="C20" s="27"/>
      <c r="D20" s="27"/>
      <c r="E20" s="27"/>
      <c r="F20" s="27"/>
      <c r="G20" s="27"/>
      <c r="H20" s="27"/>
      <c r="I20" s="27"/>
    </row>
    <row r="21" spans="1:10" ht="15.6" x14ac:dyDescent="0.3">
      <c r="A21" s="27"/>
      <c r="B21" s="28" t="s">
        <v>34</v>
      </c>
      <c r="C21" s="39"/>
      <c r="D21" s="39"/>
      <c r="E21" s="39"/>
      <c r="F21" s="39"/>
      <c r="G21" s="39"/>
      <c r="H21" s="39"/>
      <c r="I21" s="39"/>
    </row>
    <row r="22" spans="1:10" ht="14.4" x14ac:dyDescent="0.3">
      <c r="A22"/>
      <c r="B22" s="4" t="s">
        <v>30</v>
      </c>
      <c r="C22" s="4"/>
      <c r="D22"/>
      <c r="E22" s="5"/>
      <c r="F22"/>
      <c r="G22"/>
      <c r="H22"/>
      <c r="I22"/>
    </row>
    <row r="23" spans="1:10" ht="27" customHeight="1" x14ac:dyDescent="0.3">
      <c r="A23"/>
      <c r="B23" s="30" t="s">
        <v>44</v>
      </c>
      <c r="C23" s="30"/>
      <c r="D23" s="30"/>
      <c r="E23" s="30"/>
      <c r="F23" s="30"/>
      <c r="G23" s="30"/>
      <c r="H23" s="30"/>
      <c r="I23" s="30"/>
      <c r="J23" s="2"/>
    </row>
    <row r="24" spans="1:10" ht="14.4" x14ac:dyDescent="0.3">
      <c r="A24"/>
      <c r="B24" s="4" t="s">
        <v>20</v>
      </c>
      <c r="C24" s="4"/>
      <c r="D24"/>
      <c r="E24" s="5"/>
      <c r="F24"/>
      <c r="G24"/>
      <c r="H24"/>
      <c r="I24"/>
    </row>
    <row r="25" spans="1:10" ht="14.4" x14ac:dyDescent="0.3">
      <c r="A25"/>
      <c r="B25" s="33" t="s">
        <v>50</v>
      </c>
      <c r="C25" s="33"/>
      <c r="D25" s="33"/>
      <c r="E25" s="33"/>
      <c r="F25" s="33"/>
      <c r="G25" s="33"/>
      <c r="H25" s="33"/>
      <c r="I25" s="33"/>
    </row>
    <row r="26" spans="1:10" ht="27.75" customHeight="1" x14ac:dyDescent="0.3">
      <c r="A26"/>
      <c r="B26" s="30" t="s">
        <v>51</v>
      </c>
      <c r="C26" s="30"/>
      <c r="D26" s="6">
        <v>0</v>
      </c>
      <c r="E26" s="5" t="s">
        <v>0</v>
      </c>
      <c r="F26" s="7">
        <v>422</v>
      </c>
      <c r="G26" t="s">
        <v>1</v>
      </c>
      <c r="H26" s="8">
        <f>D26*F26</f>
        <v>0</v>
      </c>
      <c r="I26"/>
    </row>
    <row r="27" spans="1:10" ht="12.75" customHeight="1" x14ac:dyDescent="0.3">
      <c r="A27"/>
      <c r="B27" s="9"/>
      <c r="C27" s="9"/>
      <c r="D27" t="s">
        <v>4</v>
      </c>
      <c r="E27" s="5"/>
      <c r="F27" s="10"/>
      <c r="G27"/>
      <c r="H27" t="s">
        <v>6</v>
      </c>
      <c r="I27"/>
    </row>
    <row r="28" spans="1:10" ht="12.75" customHeight="1" x14ac:dyDescent="0.3">
      <c r="A28"/>
      <c r="B28" s="12"/>
      <c r="C28" s="12"/>
      <c r="D28"/>
      <c r="E28" s="5"/>
      <c r="F28" s="10"/>
      <c r="G28"/>
      <c r="H28"/>
      <c r="I28"/>
    </row>
    <row r="29" spans="1:10" ht="42.6" customHeight="1" x14ac:dyDescent="0.3">
      <c r="A29"/>
      <c r="B29" s="35" t="s">
        <v>52</v>
      </c>
      <c r="C29" s="35"/>
      <c r="D29" s="6">
        <v>0</v>
      </c>
      <c r="E29" s="5" t="s">
        <v>0</v>
      </c>
      <c r="F29" s="7">
        <v>180</v>
      </c>
      <c r="G29" t="s">
        <v>1</v>
      </c>
      <c r="H29" s="8">
        <f>D29*F29</f>
        <v>0</v>
      </c>
      <c r="I29"/>
    </row>
    <row r="30" spans="1:10" ht="14.4" x14ac:dyDescent="0.3">
      <c r="A30"/>
      <c r="B30"/>
      <c r="C30"/>
      <c r="D30" t="s">
        <v>4</v>
      </c>
      <c r="E30" s="5"/>
      <c r="F30"/>
      <c r="G30"/>
      <c r="H30" t="s">
        <v>6</v>
      </c>
      <c r="I30"/>
    </row>
    <row r="31" spans="1:10" ht="15" customHeight="1" x14ac:dyDescent="0.3">
      <c r="A31"/>
      <c r="B31" s="30" t="s">
        <v>2</v>
      </c>
      <c r="C31" s="30"/>
      <c r="D31" s="6">
        <v>0</v>
      </c>
      <c r="E31" s="5" t="s">
        <v>0</v>
      </c>
      <c r="F31" s="7">
        <v>53</v>
      </c>
      <c r="G31" t="s">
        <v>1</v>
      </c>
      <c r="H31" s="26" t="str">
        <f>IF(D31&gt;0,"$53","$0")</f>
        <v>$0</v>
      </c>
      <c r="I31"/>
    </row>
    <row r="32" spans="1:10" ht="16.5" customHeight="1" x14ac:dyDescent="0.3">
      <c r="A32"/>
      <c r="B32" s="9"/>
      <c r="C32" s="9"/>
      <c r="D32" s="9" t="s">
        <v>4</v>
      </c>
      <c r="E32" s="9"/>
      <c r="F32" s="9"/>
      <c r="G32" s="9"/>
      <c r="H32" s="9" t="s">
        <v>33</v>
      </c>
      <c r="I32" s="9"/>
      <c r="J32" s="2"/>
    </row>
    <row r="33" spans="1:10" ht="14.4" x14ac:dyDescent="0.3">
      <c r="A33"/>
      <c r="B33" s="4" t="s">
        <v>31</v>
      </c>
      <c r="C33" s="4"/>
      <c r="D33" s="6">
        <v>0</v>
      </c>
      <c r="E33" s="5" t="s">
        <v>0</v>
      </c>
      <c r="F33" s="10">
        <v>10</v>
      </c>
      <c r="G33" t="s">
        <v>1</v>
      </c>
      <c r="H33" s="13">
        <f>(D33*F33)+(D31*F33)</f>
        <v>0</v>
      </c>
      <c r="I33"/>
    </row>
    <row r="34" spans="1:10" ht="14.4" x14ac:dyDescent="0.3">
      <c r="A34"/>
      <c r="B34"/>
      <c r="C34"/>
      <c r="D34" t="s">
        <v>3</v>
      </c>
      <c r="E34" s="5"/>
      <c r="F34"/>
      <c r="G34"/>
      <c r="H34" t="s">
        <v>7</v>
      </c>
      <c r="I34"/>
    </row>
    <row r="35" spans="1:10" ht="6" customHeight="1" x14ac:dyDescent="0.3">
      <c r="A35"/>
      <c r="B35"/>
      <c r="C35"/>
      <c r="D35"/>
      <c r="E35" s="5"/>
      <c r="F35"/>
      <c r="G35"/>
      <c r="H35"/>
      <c r="I35"/>
    </row>
    <row r="36" spans="1:10" ht="14.4" x14ac:dyDescent="0.3">
      <c r="A36"/>
      <c r="B36" s="32" t="s">
        <v>18</v>
      </c>
      <c r="C36" s="32"/>
      <c r="D36" s="14">
        <f>H26+H29+H31</f>
        <v>0</v>
      </c>
      <c r="E36" s="15" t="s">
        <v>5</v>
      </c>
      <c r="F36" s="16">
        <f>H33</f>
        <v>0</v>
      </c>
      <c r="G36" t="s">
        <v>1</v>
      </c>
      <c r="H36" s="16">
        <f>D36+F36</f>
        <v>0</v>
      </c>
      <c r="I36"/>
    </row>
    <row r="37" spans="1:10" ht="14.4" x14ac:dyDescent="0.3">
      <c r="A37"/>
      <c r="B37"/>
      <c r="C37"/>
      <c r="D37" s="15" t="s">
        <v>6</v>
      </c>
      <c r="E37" s="5"/>
      <c r="F37" s="15" t="s">
        <v>7</v>
      </c>
      <c r="G37"/>
      <c r="H37" s="15" t="s">
        <v>23</v>
      </c>
      <c r="I37"/>
    </row>
    <row r="38" spans="1:10" ht="14.4" x14ac:dyDescent="0.3">
      <c r="A38"/>
      <c r="B38" s="4" t="s">
        <v>35</v>
      </c>
      <c r="C38" s="4"/>
      <c r="D38"/>
      <c r="E38" s="5"/>
      <c r="F38"/>
      <c r="G38"/>
      <c r="H38"/>
      <c r="I38"/>
    </row>
    <row r="39" spans="1:10" ht="20.399999999999999" customHeight="1" x14ac:dyDescent="0.3">
      <c r="A39"/>
      <c r="B39" s="30" t="s">
        <v>24</v>
      </c>
      <c r="C39" s="30"/>
      <c r="D39" s="30"/>
      <c r="E39" s="30"/>
      <c r="F39" s="30"/>
      <c r="G39" s="30"/>
      <c r="H39" s="30"/>
      <c r="I39" s="30"/>
      <c r="J39" s="2"/>
    </row>
    <row r="40" spans="1:10" ht="21.6" customHeight="1" x14ac:dyDescent="0.3">
      <c r="A40"/>
      <c r="B40" s="30"/>
      <c r="C40" s="30"/>
      <c r="D40" s="30"/>
      <c r="E40" s="30"/>
      <c r="F40" s="30"/>
      <c r="G40" s="30"/>
      <c r="H40" s="30"/>
      <c r="I40" s="30"/>
      <c r="J40" s="2"/>
    </row>
    <row r="41" spans="1:10" ht="9" customHeight="1" x14ac:dyDescent="0.3">
      <c r="A41"/>
      <c r="B41"/>
      <c r="C41"/>
      <c r="D41"/>
      <c r="E41" s="5"/>
      <c r="F41"/>
      <c r="G41"/>
      <c r="H41"/>
      <c r="I41"/>
    </row>
    <row r="42" spans="1:10" ht="14.4" x14ac:dyDescent="0.3">
      <c r="A42"/>
      <c r="B42" t="s">
        <v>45</v>
      </c>
      <c r="C42"/>
      <c r="D42" s="6">
        <v>0</v>
      </c>
      <c r="E42" s="5" t="s">
        <v>0</v>
      </c>
      <c r="F42" s="10">
        <v>318</v>
      </c>
      <c r="G42" t="s">
        <v>1</v>
      </c>
      <c r="H42" s="13">
        <f>D42*F42</f>
        <v>0</v>
      </c>
      <c r="I42"/>
    </row>
    <row r="43" spans="1:10" ht="15.75" customHeight="1" x14ac:dyDescent="0.3">
      <c r="A43"/>
      <c r="B43"/>
      <c r="C43"/>
      <c r="D43"/>
      <c r="E43" s="5"/>
      <c r="F43"/>
      <c r="G43"/>
      <c r="H43" t="s">
        <v>8</v>
      </c>
      <c r="I43"/>
    </row>
    <row r="44" spans="1:10" ht="14.4" x14ac:dyDescent="0.3">
      <c r="A44"/>
      <c r="B44" s="4" t="s">
        <v>36</v>
      </c>
      <c r="C44" s="4"/>
      <c r="D44" s="44">
        <f>D26+D29+D31</f>
        <v>0</v>
      </c>
      <c r="E44" s="5" t="s">
        <v>0</v>
      </c>
      <c r="F44" s="10">
        <v>5</v>
      </c>
      <c r="G44" t="s">
        <v>1</v>
      </c>
      <c r="H44" s="13">
        <f>D44*F44</f>
        <v>0</v>
      </c>
      <c r="I44"/>
    </row>
    <row r="45" spans="1:10" ht="14.4" x14ac:dyDescent="0.3">
      <c r="A45"/>
      <c r="B45"/>
      <c r="C45"/>
      <c r="D45" t="s">
        <v>19</v>
      </c>
      <c r="E45" s="5"/>
      <c r="F45"/>
      <c r="G45"/>
      <c r="H45" t="s">
        <v>9</v>
      </c>
      <c r="I45"/>
    </row>
    <row r="46" spans="1:10" ht="14.4" x14ac:dyDescent="0.3">
      <c r="A46"/>
      <c r="B46" s="4" t="s">
        <v>37</v>
      </c>
      <c r="C46" s="4"/>
      <c r="D46"/>
      <c r="E46" s="5"/>
      <c r="F46"/>
      <c r="G46"/>
      <c r="H46"/>
      <c r="I46"/>
    </row>
    <row r="47" spans="1:10" ht="13.5" customHeight="1" x14ac:dyDescent="0.3">
      <c r="A47"/>
      <c r="B47" s="33" t="s">
        <v>48</v>
      </c>
      <c r="C47" s="33"/>
      <c r="D47" s="33"/>
      <c r="E47" s="33"/>
      <c r="F47" s="33"/>
      <c r="G47" s="33"/>
      <c r="H47" s="33"/>
      <c r="I47" s="33"/>
    </row>
    <row r="48" spans="1:10" ht="25.8" customHeight="1" x14ac:dyDescent="0.3">
      <c r="A48"/>
      <c r="B48" s="35" t="s">
        <v>47</v>
      </c>
      <c r="C48" s="35"/>
      <c r="D48" s="6">
        <v>0</v>
      </c>
      <c r="E48" s="5" t="s">
        <v>0</v>
      </c>
      <c r="F48" s="10">
        <v>128</v>
      </c>
      <c r="G48" t="s">
        <v>1</v>
      </c>
      <c r="H48" s="13">
        <f>D48*F48</f>
        <v>0</v>
      </c>
      <c r="I48"/>
    </row>
    <row r="49" spans="1:9" ht="4.8" customHeight="1" x14ac:dyDescent="0.3">
      <c r="A49"/>
      <c r="B49"/>
      <c r="C49"/>
      <c r="D49" s="17"/>
      <c r="E49" s="5"/>
      <c r="F49" s="10"/>
      <c r="G49"/>
      <c r="H49" s="17"/>
      <c r="I49"/>
    </row>
    <row r="50" spans="1:9" ht="6.75" customHeight="1" x14ac:dyDescent="0.3">
      <c r="A50"/>
      <c r="B50" s="21"/>
      <c r="C50" s="21"/>
      <c r="D50" s="24"/>
      <c r="E50" s="5"/>
      <c r="F50" s="10"/>
      <c r="G50"/>
      <c r="H50" s="25"/>
      <c r="I50"/>
    </row>
    <row r="51" spans="1:9" ht="17.25" customHeight="1" x14ac:dyDescent="0.3">
      <c r="A51"/>
      <c r="B51" s="30" t="s">
        <v>13</v>
      </c>
      <c r="C51" s="30"/>
      <c r="D51" s="23">
        <v>0</v>
      </c>
      <c r="E51" s="5" t="s">
        <v>0</v>
      </c>
      <c r="F51" s="10">
        <v>0</v>
      </c>
      <c r="G51" t="s">
        <v>1</v>
      </c>
      <c r="H51" s="11">
        <v>0</v>
      </c>
      <c r="I51"/>
    </row>
    <row r="52" spans="1:9" ht="7.5" customHeight="1" x14ac:dyDescent="0.3">
      <c r="A52"/>
      <c r="B52" s="12"/>
      <c r="C52" s="12"/>
      <c r="D52"/>
      <c r="E52" s="5"/>
      <c r="F52" s="10"/>
      <c r="G52"/>
      <c r="H52" s="18"/>
      <c r="I52"/>
    </row>
    <row r="53" spans="1:9" ht="14.4" x14ac:dyDescent="0.3">
      <c r="A53"/>
      <c r="B53" s="4" t="s">
        <v>38</v>
      </c>
      <c r="C53" s="4"/>
      <c r="D53" s="19">
        <f>H36+H42+H44+H48+H51</f>
        <v>0</v>
      </c>
      <c r="E53" s="5" t="s">
        <v>10</v>
      </c>
      <c r="F53" s="20">
        <v>0.05</v>
      </c>
      <c r="G53" t="s">
        <v>1</v>
      </c>
      <c r="H53" s="19">
        <f>D53*F53</f>
        <v>0</v>
      </c>
      <c r="I53"/>
    </row>
    <row r="54" spans="1:9" ht="15" customHeight="1" x14ac:dyDescent="0.3">
      <c r="A54"/>
      <c r="B54"/>
      <c r="C54"/>
      <c r="D54" t="s">
        <v>11</v>
      </c>
      <c r="E54" s="5"/>
      <c r="F54"/>
      <c r="G54"/>
      <c r="H54" s="34" t="s">
        <v>12</v>
      </c>
      <c r="I54" s="34"/>
    </row>
    <row r="55" spans="1:9" ht="6" customHeight="1" x14ac:dyDescent="0.3">
      <c r="A55"/>
      <c r="B55"/>
      <c r="C55"/>
      <c r="D55"/>
      <c r="E55" s="5"/>
      <c r="F55"/>
      <c r="G55"/>
      <c r="H55" s="9"/>
      <c r="I55" s="9"/>
    </row>
    <row r="56" spans="1:9" ht="14.4" x14ac:dyDescent="0.3">
      <c r="A56"/>
      <c r="B56" s="4" t="s">
        <v>39</v>
      </c>
      <c r="C56" s="4"/>
      <c r="D56" s="19">
        <f>D53</f>
        <v>0</v>
      </c>
      <c r="E56" s="5" t="s">
        <v>5</v>
      </c>
      <c r="F56" s="19">
        <f>H53</f>
        <v>0</v>
      </c>
      <c r="G56" t="s">
        <v>1</v>
      </c>
      <c r="H56" s="31">
        <f>D56+F56</f>
        <v>0</v>
      </c>
      <c r="I56" s="31"/>
    </row>
    <row r="57" spans="1:9" ht="14.4" x14ac:dyDescent="0.3">
      <c r="A57"/>
      <c r="B57"/>
      <c r="C57"/>
      <c r="D57" t="s">
        <v>15</v>
      </c>
      <c r="E57" s="5"/>
      <c r="F57" t="s">
        <v>16</v>
      </c>
      <c r="G57"/>
      <c r="H57" s="32" t="s">
        <v>17</v>
      </c>
      <c r="I57" s="32"/>
    </row>
    <row r="58" spans="1:9" ht="14.4" x14ac:dyDescent="0.3">
      <c r="A58"/>
      <c r="B58"/>
      <c r="C58"/>
      <c r="D58"/>
      <c r="E58" s="5"/>
      <c r="F58"/>
      <c r="G58"/>
      <c r="H58"/>
      <c r="I58"/>
    </row>
  </sheetData>
  <sheetProtection algorithmName="SHA-512" hashValue="KXv/W5kza6cJPZ3EyXIaV90RIxWPt+r0VfBD19e2SAKgWO3kBvKWic+nSACVD5oZrByBj64RS8887AVwmKRdjw==" saltValue="kgwSZyUvn/Krl6Mkb4oerw==" spinCount="100000" sheet="1" objects="1" scenarios="1"/>
  <mergeCells count="33">
    <mergeCell ref="A1:I1"/>
    <mergeCell ref="A19:I19"/>
    <mergeCell ref="A9:I9"/>
    <mergeCell ref="B7:I7"/>
    <mergeCell ref="B3:I3"/>
    <mergeCell ref="A2:I2"/>
    <mergeCell ref="B18:I18"/>
    <mergeCell ref="A17:I17"/>
    <mergeCell ref="A15:I15"/>
    <mergeCell ref="A13:I13"/>
    <mergeCell ref="A11:I11"/>
    <mergeCell ref="B4:I4"/>
    <mergeCell ref="B23:I23"/>
    <mergeCell ref="B31:C31"/>
    <mergeCell ref="B26:C26"/>
    <mergeCell ref="B5:I5"/>
    <mergeCell ref="B6:I6"/>
    <mergeCell ref="B8:I8"/>
    <mergeCell ref="B10:I10"/>
    <mergeCell ref="B12:I12"/>
    <mergeCell ref="B14:I14"/>
    <mergeCell ref="B16:I16"/>
    <mergeCell ref="C21:I21"/>
    <mergeCell ref="B29:C29"/>
    <mergeCell ref="B25:I25"/>
    <mergeCell ref="B51:C51"/>
    <mergeCell ref="H56:I56"/>
    <mergeCell ref="H57:I57"/>
    <mergeCell ref="B36:C36"/>
    <mergeCell ref="B47:I47"/>
    <mergeCell ref="B39:I40"/>
    <mergeCell ref="H54:I54"/>
    <mergeCell ref="B48:C48"/>
  </mergeCells>
  <dataValidations count="1">
    <dataValidation type="list" allowBlank="1" showInputMessage="1" showErrorMessage="1" sqref="D42 D48" xr:uid="{C709B8F8-BF5B-492D-90BB-097F89200FFC}">
      <formula1>$K$2:$K$3</formula1>
    </dataValidation>
  </dataValidations>
  <pageMargins left="0.7" right="0.7" top="0.75" bottom="0.75" header="0.3" footer="0.3"/>
  <pageSetup scale="97" orientation="portrait" r:id="rId1"/>
  <rowBreaks count="1" manualBreakCount="1">
    <brk id="1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L. Sandy</dc:creator>
  <cp:lastModifiedBy>Amy Brackett</cp:lastModifiedBy>
  <cp:lastPrinted>2023-07-18T12:10:08Z</cp:lastPrinted>
  <dcterms:created xsi:type="dcterms:W3CDTF">2019-07-01T14:36:01Z</dcterms:created>
  <dcterms:modified xsi:type="dcterms:W3CDTF">2025-07-15T18:22:43Z</dcterms:modified>
</cp:coreProperties>
</file>